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ta Overcash\Desktop\Board of Directors Meeting 1.13.20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16" i="1"/>
  <c r="D33" i="1" l="1"/>
  <c r="C33" i="1"/>
  <c r="C12" i="1"/>
  <c r="C16" i="1" l="1"/>
  <c r="D12" i="1"/>
  <c r="D16" i="1" s="1"/>
</calcChain>
</file>

<file path=xl/sharedStrings.xml><?xml version="1.0" encoding="utf-8"?>
<sst xmlns="http://schemas.openxmlformats.org/spreadsheetml/2006/main" count="26" uniqueCount="26">
  <si>
    <t>DONATIONS</t>
  </si>
  <si>
    <t>Income</t>
  </si>
  <si>
    <t>Expense</t>
  </si>
  <si>
    <t>LABOR</t>
  </si>
  <si>
    <t>ADMINISTRATIVE</t>
  </si>
  <si>
    <t>MARKETING &amp; PROMOTION</t>
  </si>
  <si>
    <t>FUNDRAISING EXPENSES</t>
  </si>
  <si>
    <t xml:space="preserve">INSURANCE </t>
  </si>
  <si>
    <t>BOARD</t>
  </si>
  <si>
    <t>TOTAL EXPENSE</t>
  </si>
  <si>
    <t>Total Expense</t>
  </si>
  <si>
    <t>Recurring Request</t>
  </si>
  <si>
    <t>One-Time Request</t>
  </si>
  <si>
    <t>Total Request</t>
  </si>
  <si>
    <t>Total Income</t>
  </si>
  <si>
    <t>MEMBERSHIP/DUES</t>
  </si>
  <si>
    <t>FY 21</t>
  </si>
  <si>
    <t>FY 20</t>
  </si>
  <si>
    <t xml:space="preserve">FY 19 </t>
  </si>
  <si>
    <t xml:space="preserve">$2900 Software </t>
  </si>
  <si>
    <t>$1676 Expenses &amp; Reimbursements</t>
  </si>
  <si>
    <t>$1224  Insurance</t>
  </si>
  <si>
    <t>$1,000 Office Supplies</t>
  </si>
  <si>
    <t>$3,600  Accounting</t>
  </si>
  <si>
    <t>FY 21  Increase Detail</t>
  </si>
  <si>
    <t xml:space="preserve">Cain Center for the Arts  FY 21 Budget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</si>
</sst>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164" fontId="3" fillId="0" borderId="0" xfId="0" applyNumberFormat="1" applyFont="1"/>
    <xf numFmtId="164" fontId="3" fillId="0" borderId="0" xfId="0" applyNumberFormat="1" applyFont="1" applyFill="1"/>
    <xf numFmtId="16" fontId="4" fillId="0" borderId="0" xfId="0" applyNumberFormat="1" applyFont="1"/>
    <xf numFmtId="16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3" fillId="3" borderId="0" xfId="0" applyNumberFormat="1" applyFont="1" applyFill="1"/>
    <xf numFmtId="16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8.7109375" bestFit="1" customWidth="1"/>
    <col min="3" max="4" width="15.7109375" bestFit="1" customWidth="1"/>
    <col min="5" max="5" width="15.7109375" customWidth="1"/>
    <col min="6" max="6" width="36.42578125" bestFit="1" customWidth="1"/>
  </cols>
  <sheetData>
    <row r="1" spans="1:6" ht="15.75" x14ac:dyDescent="0.25">
      <c r="A1" s="16" t="s">
        <v>25</v>
      </c>
      <c r="B1" s="16"/>
      <c r="C1" s="16"/>
      <c r="D1" s="16"/>
      <c r="E1" s="16"/>
      <c r="F1" s="16"/>
    </row>
    <row r="2" spans="1:6" ht="15.75" x14ac:dyDescent="0.25">
      <c r="A2" s="6"/>
      <c r="B2" s="6"/>
      <c r="C2" s="14" t="s">
        <v>18</v>
      </c>
      <c r="D2" s="15" t="s">
        <v>17</v>
      </c>
      <c r="E2" s="15" t="s">
        <v>16</v>
      </c>
      <c r="F2" s="15" t="s">
        <v>24</v>
      </c>
    </row>
    <row r="3" spans="1:6" ht="15.75" x14ac:dyDescent="0.25">
      <c r="A3" s="4" t="s">
        <v>1</v>
      </c>
      <c r="B3" s="6"/>
      <c r="C3" s="6"/>
      <c r="D3" s="6"/>
      <c r="E3" s="6"/>
      <c r="F3" s="6"/>
    </row>
    <row r="4" spans="1:6" ht="15.75" x14ac:dyDescent="0.25">
      <c r="A4" s="6"/>
      <c r="B4" s="4" t="s">
        <v>11</v>
      </c>
      <c r="C4" s="7">
        <v>265797</v>
      </c>
      <c r="D4" s="8">
        <v>289600</v>
      </c>
      <c r="E4" s="8">
        <v>300000</v>
      </c>
      <c r="F4" s="9" t="s">
        <v>23</v>
      </c>
    </row>
    <row r="5" spans="1:6" ht="15.75" x14ac:dyDescent="0.25">
      <c r="A5" s="6"/>
      <c r="B5" s="6"/>
      <c r="C5" s="7"/>
      <c r="D5" s="8"/>
      <c r="E5" s="8"/>
      <c r="F5" s="9" t="s">
        <v>22</v>
      </c>
    </row>
    <row r="6" spans="1:6" ht="15.75" x14ac:dyDescent="0.25">
      <c r="A6" s="6"/>
      <c r="B6" s="6"/>
      <c r="C6" s="7"/>
      <c r="D6" s="8"/>
      <c r="E6" s="8"/>
      <c r="F6" s="9" t="s">
        <v>19</v>
      </c>
    </row>
    <row r="7" spans="1:6" ht="15.75" x14ac:dyDescent="0.25">
      <c r="A7" s="6"/>
      <c r="B7" s="6"/>
      <c r="C7" s="7"/>
      <c r="D7" s="8"/>
      <c r="E7" s="8"/>
      <c r="F7" s="9" t="s">
        <v>21</v>
      </c>
    </row>
    <row r="8" spans="1:6" ht="15.75" x14ac:dyDescent="0.25">
      <c r="A8" s="6"/>
      <c r="B8" s="6"/>
      <c r="C8" s="7"/>
      <c r="D8" s="8"/>
      <c r="E8" s="8"/>
      <c r="F8" s="9" t="s">
        <v>20</v>
      </c>
    </row>
    <row r="9" spans="1:6" ht="15.75" x14ac:dyDescent="0.25">
      <c r="A9" s="6"/>
      <c r="B9" s="6"/>
      <c r="C9" s="7"/>
      <c r="D9" s="8"/>
      <c r="E9" s="8"/>
      <c r="F9" s="6"/>
    </row>
    <row r="10" spans="1:6" ht="15.75" x14ac:dyDescent="0.25">
      <c r="A10" s="6"/>
      <c r="B10" s="4" t="s">
        <v>12</v>
      </c>
      <c r="C10" s="7">
        <v>100000</v>
      </c>
      <c r="D10" s="8">
        <v>33400</v>
      </c>
      <c r="E10" s="8">
        <v>0</v>
      </c>
      <c r="F10" s="9"/>
    </row>
    <row r="11" spans="1:6" ht="15.75" x14ac:dyDescent="0.25">
      <c r="A11" s="6"/>
      <c r="B11" s="6"/>
      <c r="C11" s="7"/>
      <c r="D11" s="6"/>
      <c r="E11" s="6"/>
      <c r="F11" s="6"/>
    </row>
    <row r="12" spans="1:6" ht="15.75" x14ac:dyDescent="0.25">
      <c r="A12" s="6"/>
      <c r="B12" s="17" t="s">
        <v>13</v>
      </c>
      <c r="C12" s="18">
        <f>SUM(C4,C10)</f>
        <v>365797</v>
      </c>
      <c r="D12" s="18">
        <f>SUM(D10,D4)</f>
        <v>323000</v>
      </c>
      <c r="E12" s="18">
        <v>300000</v>
      </c>
      <c r="F12" s="6"/>
    </row>
    <row r="13" spans="1:6" ht="15.75" x14ac:dyDescent="0.25">
      <c r="A13" s="6"/>
      <c r="B13" s="10"/>
      <c r="C13" s="7"/>
      <c r="D13" s="6"/>
      <c r="E13" s="6"/>
      <c r="F13" s="6"/>
    </row>
    <row r="14" spans="1:6" ht="15.75" x14ac:dyDescent="0.25">
      <c r="A14" s="6"/>
      <c r="B14" s="4" t="s">
        <v>0</v>
      </c>
      <c r="C14" s="7">
        <v>22500</v>
      </c>
      <c r="D14" s="8">
        <v>15000</v>
      </c>
      <c r="E14" s="8">
        <v>53000</v>
      </c>
      <c r="F14" s="6"/>
    </row>
    <row r="15" spans="1:6" ht="15.75" x14ac:dyDescent="0.25">
      <c r="A15" s="6"/>
      <c r="B15" s="6"/>
      <c r="C15" s="7"/>
      <c r="D15" s="6"/>
      <c r="E15" s="6"/>
      <c r="F15" s="6"/>
    </row>
    <row r="16" spans="1:6" ht="15.75" x14ac:dyDescent="0.25">
      <c r="A16" s="4" t="s">
        <v>14</v>
      </c>
      <c r="B16" s="6"/>
      <c r="C16" s="7">
        <f>SUM(C12,C14)</f>
        <v>388297</v>
      </c>
      <c r="D16" s="8">
        <f>SUM(D12,D14)</f>
        <v>338000</v>
      </c>
      <c r="E16" s="8">
        <f>SUM(E14,E12,E10)</f>
        <v>353000</v>
      </c>
      <c r="F16" s="6"/>
    </row>
    <row r="17" spans="1:6" ht="15.75" x14ac:dyDescent="0.25">
      <c r="A17" s="5"/>
      <c r="B17" s="5"/>
      <c r="C17" s="11"/>
      <c r="D17" s="5"/>
      <c r="E17" s="5"/>
      <c r="F17" s="5"/>
    </row>
    <row r="18" spans="1:6" ht="15.75" x14ac:dyDescent="0.25">
      <c r="A18" s="4" t="s">
        <v>2</v>
      </c>
      <c r="B18" s="6"/>
      <c r="C18" s="7"/>
      <c r="D18" s="6"/>
      <c r="E18" s="6"/>
      <c r="F18" s="6"/>
    </row>
    <row r="19" spans="1:6" ht="15.75" x14ac:dyDescent="0.25">
      <c r="A19" s="6"/>
      <c r="B19" s="4" t="s">
        <v>3</v>
      </c>
      <c r="C19" s="7">
        <v>150710</v>
      </c>
      <c r="D19" s="8">
        <v>237906.5</v>
      </c>
      <c r="E19" s="8">
        <v>238983</v>
      </c>
      <c r="F19" s="6"/>
    </row>
    <row r="20" spans="1:6" ht="15.75" x14ac:dyDescent="0.25">
      <c r="A20" s="6"/>
      <c r="B20" s="7"/>
      <c r="C20" s="7"/>
      <c r="D20" s="12"/>
      <c r="E20" s="12"/>
      <c r="F20" s="6"/>
    </row>
    <row r="21" spans="1:6" ht="15.75" x14ac:dyDescent="0.25">
      <c r="A21" s="6"/>
      <c r="B21" s="4" t="s">
        <v>4</v>
      </c>
      <c r="C21" s="7">
        <v>29500</v>
      </c>
      <c r="D21" s="8">
        <v>49135</v>
      </c>
      <c r="E21" s="8">
        <v>60425</v>
      </c>
      <c r="F21" s="6"/>
    </row>
    <row r="22" spans="1:6" ht="15.75" x14ac:dyDescent="0.25">
      <c r="A22" s="6"/>
      <c r="B22" s="4"/>
      <c r="C22" s="7"/>
      <c r="D22" s="8"/>
      <c r="E22" s="8"/>
      <c r="F22" s="6"/>
    </row>
    <row r="23" spans="1:6" ht="15.75" x14ac:dyDescent="0.25">
      <c r="A23" s="6"/>
      <c r="B23" s="4" t="s">
        <v>15</v>
      </c>
      <c r="C23" s="7">
        <v>1980</v>
      </c>
      <c r="D23" s="8">
        <v>1980</v>
      </c>
      <c r="E23" s="8">
        <v>2020</v>
      </c>
      <c r="F23" s="6"/>
    </row>
    <row r="24" spans="1:6" ht="15.75" x14ac:dyDescent="0.25">
      <c r="A24" s="6"/>
      <c r="B24" s="6"/>
      <c r="C24" s="7"/>
      <c r="D24" s="8"/>
      <c r="E24" s="8"/>
      <c r="F24" s="6"/>
    </row>
    <row r="25" spans="1:6" ht="15.75" x14ac:dyDescent="0.25">
      <c r="A25" s="6"/>
      <c r="B25" s="4" t="s">
        <v>5</v>
      </c>
      <c r="C25" s="7">
        <v>29000</v>
      </c>
      <c r="D25" s="8">
        <v>25000</v>
      </c>
      <c r="E25" s="8">
        <v>25000</v>
      </c>
      <c r="F25" s="6"/>
    </row>
    <row r="26" spans="1:6" ht="15.75" x14ac:dyDescent="0.25">
      <c r="A26" s="6"/>
      <c r="B26" s="6"/>
      <c r="C26" s="7"/>
      <c r="D26" s="8"/>
      <c r="E26" s="8"/>
      <c r="F26" s="6"/>
    </row>
    <row r="27" spans="1:6" ht="15.75" x14ac:dyDescent="0.25">
      <c r="A27" s="6"/>
      <c r="B27" s="4" t="s">
        <v>6</v>
      </c>
      <c r="C27" s="7">
        <v>161000</v>
      </c>
      <c r="D27" s="8">
        <v>0</v>
      </c>
      <c r="E27" s="8">
        <v>0</v>
      </c>
      <c r="F27" s="6"/>
    </row>
    <row r="28" spans="1:6" ht="15.75" x14ac:dyDescent="0.25">
      <c r="A28" s="6"/>
      <c r="B28" s="6"/>
      <c r="C28" s="7"/>
      <c r="D28" s="8"/>
      <c r="E28" s="8"/>
      <c r="F28" s="6"/>
    </row>
    <row r="29" spans="1:6" ht="15.75" x14ac:dyDescent="0.25">
      <c r="A29" s="6"/>
      <c r="B29" s="4" t="s">
        <v>7</v>
      </c>
      <c r="C29" s="7">
        <v>13107</v>
      </c>
      <c r="D29" s="8">
        <v>20226</v>
      </c>
      <c r="E29" s="8">
        <v>16950</v>
      </c>
      <c r="F29" s="6"/>
    </row>
    <row r="30" spans="1:6" ht="15.75" x14ac:dyDescent="0.25">
      <c r="A30" s="13"/>
      <c r="B30" s="6"/>
      <c r="C30" s="7"/>
      <c r="D30" s="12"/>
      <c r="E30" s="12"/>
      <c r="F30" s="6"/>
    </row>
    <row r="31" spans="1:6" ht="15.75" x14ac:dyDescent="0.25">
      <c r="A31" s="6"/>
      <c r="B31" s="4" t="s">
        <v>8</v>
      </c>
      <c r="C31" s="7">
        <v>3000</v>
      </c>
      <c r="D31" s="8">
        <v>3000</v>
      </c>
      <c r="E31" s="8">
        <v>9000</v>
      </c>
      <c r="F31" s="6"/>
    </row>
    <row r="32" spans="1:6" ht="15.75" x14ac:dyDescent="0.25">
      <c r="A32" s="6"/>
      <c r="B32" s="4"/>
      <c r="C32" s="7"/>
      <c r="D32" s="8"/>
      <c r="E32" s="8"/>
      <c r="F32" s="6"/>
    </row>
    <row r="33" spans="1:6" ht="15.75" x14ac:dyDescent="0.25">
      <c r="A33" s="4" t="s">
        <v>10</v>
      </c>
      <c r="B33" s="6"/>
      <c r="C33" s="7">
        <f>SUM(C19,C21,C25,C27,C29,C31,C23)</f>
        <v>388297</v>
      </c>
      <c r="D33" s="7">
        <f>SUM(D19,D21,D25,D27,D29,D31,D23)</f>
        <v>337247.5</v>
      </c>
      <c r="E33" s="7">
        <f>SUM(E19:E31)</f>
        <v>352378</v>
      </c>
      <c r="F33" s="6"/>
    </row>
    <row r="34" spans="1:6" x14ac:dyDescent="0.25">
      <c r="A34" s="1"/>
      <c r="B34" s="1"/>
    </row>
    <row r="35" spans="1:6" x14ac:dyDescent="0.25">
      <c r="A35" s="1"/>
      <c r="B35" s="1"/>
    </row>
    <row r="36" spans="1:6" x14ac:dyDescent="0.25">
      <c r="A36" s="1"/>
      <c r="C36" s="3"/>
    </row>
    <row r="37" spans="1:6" x14ac:dyDescent="0.25">
      <c r="A37" s="1"/>
    </row>
    <row r="38" spans="1:6" x14ac:dyDescent="0.25">
      <c r="A38" s="1"/>
    </row>
    <row r="39" spans="1:6" x14ac:dyDescent="0.25">
      <c r="A39" s="1"/>
    </row>
    <row r="41" spans="1:6" x14ac:dyDescent="0.25">
      <c r="A41" s="2"/>
    </row>
    <row r="42" spans="1:6" x14ac:dyDescent="0.25">
      <c r="A42" s="2"/>
    </row>
    <row r="43" spans="1:6" x14ac:dyDescent="0.25">
      <c r="A43" s="2"/>
    </row>
    <row r="44" spans="1:6" x14ac:dyDescent="0.25">
      <c r="A44" s="2"/>
    </row>
    <row r="45" spans="1:6" x14ac:dyDescent="0.25">
      <c r="A45" s="2"/>
    </row>
    <row r="46" spans="1:6" x14ac:dyDescent="0.25">
      <c r="A46" s="1"/>
    </row>
    <row r="47" spans="1:6" x14ac:dyDescent="0.25">
      <c r="A47" s="1"/>
    </row>
    <row r="48" spans="1:6" x14ac:dyDescent="0.25">
      <c r="A48" s="3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2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2" t="s">
        <v>9</v>
      </c>
    </row>
  </sheetData>
  <mergeCells count="1">
    <mergeCell ref="A1:F1"/>
  </mergeCells>
  <pageMargins left="0.7" right="0.7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Dionne</dc:creator>
  <cp:lastModifiedBy>Anita Overcash</cp:lastModifiedBy>
  <cp:lastPrinted>2020-01-13T15:09:47Z</cp:lastPrinted>
  <dcterms:created xsi:type="dcterms:W3CDTF">2018-01-19T18:13:15Z</dcterms:created>
  <dcterms:modified xsi:type="dcterms:W3CDTF">2020-01-13T15:10:26Z</dcterms:modified>
</cp:coreProperties>
</file>